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22260" windowHeight="12645" activeTab="1"/>
  </bookViews>
  <sheets>
    <sheet name="Ayuda" sheetId="1" r:id="rId1"/>
    <sheet name="Registro jornada laboral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9" i="2" l="1"/>
  <c r="F13" i="2"/>
  <c r="I13" i="2"/>
  <c r="F14" i="2"/>
  <c r="I14" i="2"/>
  <c r="F15" i="2"/>
  <c r="I15" i="2"/>
  <c r="J15" i="2" s="1"/>
  <c r="F16" i="2"/>
  <c r="I16" i="2"/>
  <c r="F17" i="2"/>
  <c r="I17" i="2"/>
  <c r="F18" i="2"/>
  <c r="I18" i="2"/>
  <c r="F19" i="2"/>
  <c r="I19" i="2"/>
  <c r="F20" i="2"/>
  <c r="I20" i="2"/>
  <c r="F21" i="2"/>
  <c r="I21" i="2"/>
  <c r="F22" i="2"/>
  <c r="I22" i="2"/>
  <c r="F23" i="2"/>
  <c r="I23" i="2"/>
  <c r="F24" i="2"/>
  <c r="I24" i="2"/>
  <c r="F25" i="2"/>
  <c r="I25" i="2"/>
  <c r="F26" i="2"/>
  <c r="I26" i="2"/>
  <c r="F27" i="2"/>
  <c r="I27" i="2"/>
  <c r="F28" i="2"/>
  <c r="I28" i="2"/>
  <c r="F29" i="2"/>
  <c r="I29" i="2"/>
  <c r="F30" i="2"/>
  <c r="I30" i="2"/>
  <c r="F31" i="2"/>
  <c r="I31" i="2"/>
  <c r="F32" i="2"/>
  <c r="I32" i="2"/>
  <c r="F33" i="2"/>
  <c r="I33" i="2"/>
  <c r="F34" i="2"/>
  <c r="I34" i="2"/>
  <c r="F35" i="2"/>
  <c r="I35" i="2"/>
  <c r="F36" i="2"/>
  <c r="I36" i="2"/>
  <c r="F37" i="2"/>
  <c r="I37" i="2"/>
  <c r="F38" i="2"/>
  <c r="I38" i="2"/>
  <c r="F39" i="2"/>
  <c r="I39" i="2"/>
  <c r="F40" i="2"/>
  <c r="I40" i="2"/>
  <c r="F10" i="2"/>
  <c r="I10" i="2"/>
  <c r="J10" i="2" s="1"/>
  <c r="F11" i="2"/>
  <c r="I11" i="2"/>
  <c r="J11" i="2" s="1"/>
  <c r="I12" i="2"/>
  <c r="F12" i="2"/>
  <c r="J22" i="2" l="1"/>
  <c r="J37" i="2"/>
  <c r="J33" i="2"/>
  <c r="J14" i="2"/>
  <c r="J32" i="2"/>
  <c r="J34" i="2"/>
  <c r="J36" i="2"/>
  <c r="J35" i="2"/>
  <c r="J26" i="2"/>
  <c r="J30" i="2"/>
  <c r="J29" i="2"/>
  <c r="J28" i="2"/>
  <c r="J27" i="2"/>
  <c r="J20" i="2"/>
  <c r="J21" i="2"/>
  <c r="J23" i="2"/>
  <c r="J19" i="2"/>
  <c r="J13" i="2"/>
  <c r="J16" i="2"/>
  <c r="J12" i="2"/>
  <c r="J40" i="2"/>
  <c r="J39" i="2"/>
  <c r="J38" i="2"/>
  <c r="J31" i="2"/>
  <c r="J25" i="2"/>
  <c r="J24" i="2"/>
  <c r="J17" i="2"/>
  <c r="J18" i="2"/>
  <c r="C12" i="2"/>
  <c r="J42" i="2" l="1"/>
  <c r="C22" i="2"/>
  <c r="C14" i="2"/>
  <c r="C31" i="2"/>
  <c r="C13" i="2"/>
  <c r="C23" i="2"/>
  <c r="C15" i="2"/>
  <c r="C37" i="2"/>
  <c r="C18" i="2"/>
  <c r="C29" i="2"/>
  <c r="C10" i="2"/>
  <c r="C16" i="2"/>
  <c r="C21" i="2"/>
  <c r="C35" i="2"/>
  <c r="C38" i="2"/>
  <c r="C27" i="2"/>
  <c r="C34" i="2"/>
  <c r="C20" i="2"/>
  <c r="C11" i="2"/>
  <c r="C33" i="2"/>
  <c r="C25" i="2"/>
  <c r="C17" i="2"/>
  <c r="C32" i="2"/>
  <c r="C24" i="2"/>
  <c r="C36" i="2"/>
  <c r="C28" i="2"/>
  <c r="C30" i="2"/>
  <c r="C19" i="2"/>
  <c r="C26" i="2"/>
</calcChain>
</file>

<file path=xl/sharedStrings.xml><?xml version="1.0" encoding="utf-8"?>
<sst xmlns="http://schemas.openxmlformats.org/spreadsheetml/2006/main" count="30" uniqueCount="26">
  <si>
    <t>Registro Jornada Laboral</t>
  </si>
  <si>
    <t>(Artículo 34.9) Real Decreto Legislativo 2/2015, de 23 de octubre. Ley del Estatuto de los Trabajadores</t>
  </si>
  <si>
    <t>Empresa:</t>
  </si>
  <si>
    <t>Año:</t>
  </si>
  <si>
    <t>Mes:</t>
  </si>
  <si>
    <t>Fecha</t>
  </si>
  <si>
    <t>Hora Entrada</t>
  </si>
  <si>
    <t>Hora Salida</t>
  </si>
  <si>
    <t>Firma</t>
  </si>
  <si>
    <t>En</t>
  </si>
  <si>
    <t>ExcelFacil</t>
  </si>
  <si>
    <t>CIF:</t>
  </si>
  <si>
    <t>B79123123</t>
  </si>
  <si>
    <t>Datos Empresa</t>
  </si>
  <si>
    <t>Datos Empleado</t>
  </si>
  <si>
    <t>Empleado:</t>
  </si>
  <si>
    <t>NIF:</t>
  </si>
  <si>
    <t>Juan García González</t>
  </si>
  <si>
    <t>12345678Z</t>
  </si>
  <si>
    <t>Abril</t>
  </si>
  <si>
    <t>Dia Semana</t>
  </si>
  <si>
    <t>Horas Trabajadas</t>
  </si>
  <si>
    <t>Empresa</t>
  </si>
  <si>
    <t>Trabajador/a</t>
  </si>
  <si>
    <t>Total Trabajado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</si>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</sst>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9" formatCode="[$-F400]h:mm:ss\ AM/PM"/>
    <numFmt numFmtId="170" formatCode="h:mm;@"/>
    <numFmt numFmtId="173" formatCode="[h]:mm:ss;@"/>
  </numFmts>
  <fonts count="9">
    <font>
      <sz val="11"/>
      <color theme="1"/>
      <name val="Calibri"/>
      <family val="2"/>
      <scheme val="minor"/>
    </font>
    <font>
      <sz val="9"/>
      <color theme="1"/>
      <name val="Arial Nova Cond"/>
      <family val="2"/>
    </font>
    <font>
      <sz val="13"/>
      <color theme="1"/>
      <name val="Arial Nova Cond"/>
      <family val="2"/>
    </font>
    <font>
      <b/>
      <sz val="11"/>
      <color theme="1"/>
      <name val="Arial Nova Cond"/>
      <family val="2"/>
    </font>
    <font>
      <sz val="10"/>
      <name val="Arial Nova Cond"/>
      <family val="2"/>
    </font>
    <font>
      <sz val="12"/>
      <color theme="1"/>
      <name val="Arial Nova Cond"/>
      <family val="2"/>
    </font>
    <font>
      <b/>
      <sz val="22"/>
      <color rgb="FF217346"/>
      <name val="Arial Nova Cond"/>
      <family val="2"/>
    </font>
    <font>
      <b/>
      <u/>
      <sz val="12"/>
      <color theme="1"/>
      <name val="Arial Nova Cond"/>
      <family val="2"/>
    </font>
    <font>
      <b/>
      <sz val="12"/>
      <color theme="1"/>
      <name val="Arial Nova Cond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59996337778862885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14996795556505021"/>
      </right>
      <top/>
      <bottom style="thin">
        <color theme="0" tint="-0.34998626667073579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34998626667073579"/>
      </bottom>
      <diagonal/>
    </border>
    <border>
      <left/>
      <right style="thin">
        <color theme="0" tint="-0.14996795556505021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theme="0" tint="-0.34998626667073579"/>
      </bottom>
      <diagonal/>
    </border>
    <border>
      <left style="thin">
        <color theme="0" tint="-0.14996795556505021"/>
      </left>
      <right style="thin">
        <color indexed="64"/>
      </right>
      <top/>
      <bottom style="thin">
        <color theme="0" tint="-0.34998626667073579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14996795556505021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5" xfId="0" applyFont="1" applyBorder="1" applyAlignment="1">
      <alignment horizontal="center" vertical="center"/>
    </xf>
    <xf numFmtId="169" fontId="5" fillId="0" borderId="6" xfId="0" applyNumberFormat="1" applyFont="1" applyBorder="1" applyAlignment="1">
      <alignment horizontal="center" vertical="center"/>
    </xf>
    <xf numFmtId="170" fontId="5" fillId="0" borderId="6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69" fontId="5" fillId="0" borderId="8" xfId="0" applyNumberFormat="1" applyFont="1" applyBorder="1" applyAlignment="1">
      <alignment horizontal="center" vertical="center"/>
    </xf>
    <xf numFmtId="170" fontId="5" fillId="0" borderId="8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indent="1"/>
    </xf>
    <xf numFmtId="0" fontId="5" fillId="0" borderId="0" xfId="0" applyFont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6" fillId="0" borderId="0" xfId="0" applyFont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4" fontId="2" fillId="0" borderId="15" xfId="0" applyNumberFormat="1" applyFont="1" applyBorder="1" applyAlignment="1">
      <alignment horizontal="center" vertical="center"/>
    </xf>
    <xf numFmtId="14" fontId="2" fillId="0" borderId="17" xfId="0" applyNumberFormat="1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14" fontId="2" fillId="0" borderId="13" xfId="0" applyNumberFormat="1" applyFont="1" applyBorder="1" applyAlignment="1">
      <alignment horizontal="center" vertical="center"/>
    </xf>
    <xf numFmtId="0" fontId="7" fillId="3" borderId="0" xfId="0" applyFont="1" applyFill="1" applyAlignment="1">
      <alignment horizontal="left" vertical="center"/>
    </xf>
    <xf numFmtId="0" fontId="5" fillId="3" borderId="0" xfId="0" applyFont="1" applyFill="1" applyAlignment="1">
      <alignment vertical="center"/>
    </xf>
    <xf numFmtId="0" fontId="8" fillId="3" borderId="0" xfId="0" applyFont="1" applyFill="1" applyAlignment="1">
      <alignment horizontal="right" vertical="center"/>
    </xf>
    <xf numFmtId="0" fontId="5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right"/>
    </xf>
    <xf numFmtId="0" fontId="5" fillId="0" borderId="0" xfId="0" applyFont="1" applyBorder="1" applyAlignment="1">
      <alignment horizontal="left" indent="1"/>
    </xf>
    <xf numFmtId="0" fontId="5" fillId="0" borderId="0" xfId="0" applyFont="1" applyBorder="1"/>
    <xf numFmtId="14" fontId="2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169" fontId="5" fillId="0" borderId="0" xfId="0" applyNumberFormat="1" applyFont="1" applyBorder="1" applyAlignment="1">
      <alignment horizontal="center" vertical="center"/>
    </xf>
    <xf numFmtId="170" fontId="5" fillId="0" borderId="0" xfId="0" applyNumberFormat="1" applyFont="1" applyBorder="1" applyAlignment="1">
      <alignment horizontal="center" vertical="center"/>
    </xf>
    <xf numFmtId="169" fontId="5" fillId="0" borderId="0" xfId="0" applyNumberFormat="1" applyFont="1" applyBorder="1" applyAlignment="1">
      <alignment horizontal="right" vertical="center"/>
    </xf>
    <xf numFmtId="170" fontId="5" fillId="0" borderId="16" xfId="0" applyNumberFormat="1" applyFont="1" applyBorder="1" applyAlignment="1">
      <alignment horizontal="center" vertical="center"/>
    </xf>
    <xf numFmtId="170" fontId="5" fillId="0" borderId="18" xfId="0" applyNumberFormat="1" applyFont="1" applyBorder="1" applyAlignment="1">
      <alignment horizontal="center" vertical="center"/>
    </xf>
    <xf numFmtId="170" fontId="5" fillId="0" borderId="20" xfId="0" applyNumberFormat="1" applyFont="1" applyBorder="1" applyAlignment="1">
      <alignment horizontal="center" vertical="center"/>
    </xf>
    <xf numFmtId="169" fontId="5" fillId="0" borderId="21" xfId="0" applyNumberFormat="1" applyFont="1" applyBorder="1" applyAlignment="1">
      <alignment horizontal="center" vertical="center"/>
    </xf>
    <xf numFmtId="170" fontId="5" fillId="0" borderId="21" xfId="0" applyNumberFormat="1" applyFont="1" applyBorder="1" applyAlignment="1">
      <alignment horizontal="center" vertical="center"/>
    </xf>
    <xf numFmtId="0" fontId="0" fillId="0" borderId="1" xfId="0" applyBorder="1"/>
    <xf numFmtId="173" fontId="5" fillId="0" borderId="0" xfId="0" applyNumberFormat="1" applyFont="1" applyBorder="1" applyAlignment="1">
      <alignment horizontal="center" vertical="center"/>
    </xf>
  </cellXfs>
  <cellStyles count="1">
    <cellStyle name="Normal" xfId="0" builtinId="0"/>
  </cellStyles>
  <dxfs count="6">
    <dxf>
      <font>
        <color theme="1" tint="0.34998626667073579"/>
      </font>
      <fill>
        <patternFill>
          <bgColor theme="9" tint="0.79998168889431442"/>
        </patternFill>
      </fill>
    </dxf>
    <dxf>
      <font>
        <color theme="1" tint="0.34998626667073579"/>
      </font>
      <fill>
        <patternFill>
          <bgColor theme="9" tint="0.79998168889431442"/>
        </patternFill>
      </fill>
    </dxf>
    <dxf>
      <font>
        <color theme="1" tint="0.34998626667073579"/>
      </font>
      <fill>
        <patternFill>
          <bgColor theme="9" tint="0.79998168889431442"/>
        </patternFill>
      </fill>
    </dxf>
    <dxf>
      <font>
        <color theme="1" tint="0.34998626667073579"/>
      </font>
      <fill>
        <patternFill>
          <bgColor theme="9" tint="0.79998168889431442"/>
        </patternFill>
      </fill>
    </dxf>
    <dxf>
      <font>
        <color theme="1" tint="0.34998626667073579"/>
      </font>
      <fill>
        <patternFill>
          <bgColor theme="9" tint="0.79998168889431442"/>
        </patternFill>
      </fill>
    </dxf>
    <dxf>
      <font>
        <color theme="1" tint="0.34998626667073579"/>
      </font>
      <fill>
        <patternFill>
          <bgColor theme="9" tint="0.79998168889431442"/>
        </patternFill>
      </fill>
    </dxf>
  </dxfs>
  <tableStyles count="0" defaultTableStyle="TableStyleMedium2" defaultPivotStyle="PivotStyleLight16"/>
  <colors>
    <mruColors>
      <color rgb="FF2173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123824</xdr:rowOff>
    </xdr:from>
    <xdr:to>
      <xdr:col>11</xdr:col>
      <xdr:colOff>314325</xdr:colOff>
      <xdr:row>32</xdr:row>
      <xdr:rowOff>57149</xdr:rowOff>
    </xdr:to>
    <xdr:sp macro="" textlink="">
      <xdr:nvSpPr>
        <xdr:cNvPr id="2" name="CuadroTexto 1"/>
        <xdr:cNvSpPr txBox="1"/>
      </xdr:nvSpPr>
      <xdr:spPr>
        <a:xfrm>
          <a:off x="171450" y="123824"/>
          <a:ext cx="6848475" cy="6029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Plantilla de </a:t>
          </a:r>
          <a:r>
            <a:rPr lang="es-ES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registro de jornada laboral </a:t>
          </a:r>
          <a:r>
            <a:rPr lang="es-ES" sz="12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 Excel, ideal para usar en empresas de Expaña, en cumplimiento de la ley: (Artículo 34.9) Real Decreto Legislativo 2/2015, de 23 de octubre. Ley del Estatuto de los Trabajadores.</a:t>
          </a:r>
          <a:endParaRPr lang="es-ES" sz="1200">
            <a:effectLst/>
          </a:endParaRPr>
        </a:p>
        <a:p>
          <a:r>
            <a:rPr lang="es-ES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Dicha ley obliga a llevar un  registro de los horarios de entrada y salida diarios de cada empleado, día a día. El empleado esta obligado a fichar, una vez llegue a su centro de trabajo y antes de salir del mismo. Algunas empresas han adoptado sistemas digitales o biométricos para llevar a cabo este proceso de registro y control, mientras las pymes y autónomos lo hacen a través de registros físico mediante una </a:t>
          </a:r>
          <a:r>
            <a:rPr lang="es-ES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hoja de registro de la jornada</a:t>
          </a:r>
          <a:r>
            <a:rPr lang="es-ES" sz="12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la cual van rellenando y firmado manualmente día a día.</a:t>
          </a:r>
          <a:endParaRPr lang="es-ES" sz="1200">
            <a:effectLst/>
          </a:endParaRPr>
        </a:p>
        <a:p>
          <a:endParaRPr lang="es-ES" sz="1200" b="1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ES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CÓMO USAR LA PLANTILLA</a:t>
          </a:r>
          <a:endParaRPr lang="es-ES" sz="1200">
            <a:effectLst/>
          </a:endParaRPr>
        </a:p>
        <a:p>
          <a:r>
            <a:rPr lang="es-ES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Vaya a la hoja </a:t>
          </a:r>
          <a:r>
            <a:rPr lang="es-ES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Registro jornada laboral</a:t>
          </a:r>
          <a:endParaRPr lang="es-ES" sz="1200">
            <a:effectLst/>
          </a:endParaRPr>
        </a:p>
        <a:p>
          <a:r>
            <a:rPr lang="es-ES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1. Diligencie el nombre de su empresa, centro de ubicación de la empresa, indique el año y mes que desea imprimir. Las fechas en el formato se actualizarán automáticamente. además resaltada en rojo, los días sábado y domingo.</a:t>
          </a:r>
          <a:endParaRPr lang="es-ES" sz="1200">
            <a:effectLst/>
          </a:endParaRPr>
        </a:p>
        <a:p>
          <a:r>
            <a:rPr lang="es-ES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2. Indique toda su nomina de empleados con su respectivo cargo, en la hoja empleados, de esta manera aparecerán en el desplegable del campo trabajador y cargo de la hoj</a:t>
          </a:r>
          <a:r>
            <a:rPr lang="es-ES" sz="12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 registro de jornada laboral.</a:t>
          </a:r>
          <a:endParaRPr lang="es-ES" sz="1200">
            <a:effectLst/>
          </a:endParaRPr>
        </a:p>
        <a:p>
          <a:r>
            <a:rPr lang="es-ES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3. Para exportar la plantilla de registro de jornada laboral a PDF y luego imprimirla, tiene 2 opciones:</a:t>
          </a:r>
          <a:endParaRPr lang="es-ES" sz="1200">
            <a:effectLst/>
          </a:endParaRPr>
        </a:p>
        <a:p>
          <a:r>
            <a:rPr lang="es-ES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*Dando clic en el icono de PDF, exportada de manera individual el formato para el empleado que tenga seleccionado en el campo trabajador.</a:t>
          </a:r>
          <a:endParaRPr lang="es-ES" sz="1200">
            <a:effectLst/>
          </a:endParaRPr>
        </a:p>
        <a:p>
          <a:r>
            <a:rPr lang="es-ES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 Dando clic en el botón Imprimir todos, la plantilla exportada a PDF tantas hojas como empleados hayan, de un solo clic.</a:t>
          </a:r>
          <a:endParaRPr lang="es-ES" sz="1200">
            <a:effectLst/>
          </a:endParaRPr>
        </a:p>
        <a:p>
          <a:r>
            <a:rPr lang="es-ES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Para ambos casos, las plantillas en PDF quedarán guardadas en la misma ubicación donde tenga guardado este fichero.</a:t>
          </a:r>
          <a:endParaRPr lang="es-ES" sz="1200">
            <a:effectLst/>
          </a:endParaRPr>
        </a:p>
        <a:p>
          <a:r>
            <a:rPr lang="es-ES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CARACTERISTICAS</a:t>
          </a:r>
          <a:endParaRPr lang="es-ES" sz="1200">
            <a:effectLst/>
          </a:endParaRPr>
        </a:p>
        <a:p>
          <a:r>
            <a:rPr lang="es-ES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✔ Exportar a PDF de manera individual y  total, las hojas de registro por empleado, el formato ya esta preconfigurado para imprimirlo directamente.</a:t>
          </a:r>
          <a:endParaRPr lang="es-ES" sz="1200">
            <a:effectLst/>
          </a:endParaRPr>
        </a:p>
        <a:p>
          <a:r>
            <a:rPr lang="es-ES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✔ Plantilla formulada en Excel, para actualizar fechas de manera automática.</a:t>
          </a:r>
          <a:endParaRPr lang="es-ES" sz="1200">
            <a:effectLst/>
          </a:endParaRPr>
        </a:p>
        <a:p>
          <a:r>
            <a:rPr lang="es-ES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✔ Plantilla fácil de utilizar que podrá descargar gratis.</a:t>
          </a:r>
          <a:endParaRPr lang="es-ES" sz="1200">
            <a:effectLst/>
          </a:endParaRPr>
        </a:p>
        <a:p>
          <a:r>
            <a:rPr lang="es-ES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Tecnología: Plantilla en Excel para descargar, listas desplegables, formatos de celda, mensajes VBA, macros, bucle FOR.</a:t>
          </a:r>
          <a:endParaRPr lang="es-ES" sz="1200">
            <a:effectLst/>
          </a:endParaRPr>
        </a:p>
        <a:p>
          <a:r>
            <a:rPr lang="es-ES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Plantilla aplicable para Excel en sistemas operativos Windows y Mac. Office 2016, 2019, office 365</a:t>
          </a:r>
          <a:endParaRPr lang="es-ES" sz="12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"/>
  <sheetViews>
    <sheetView workbookViewId="0"/>
  </sheetViews>
  <sheetFormatPr baseColWidth="10" defaultColWidth="9.140625" defaultRowHeight="1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pageSetUpPr fitToPage="1"/>
  </sheetPr>
  <dimension ref="B1:N48"/>
  <sheetViews>
    <sheetView tabSelected="1" topLeftCell="A31" workbookViewId="0">
      <selection activeCell="L47" sqref="L47"/>
    </sheetView>
  </sheetViews>
  <sheetFormatPr baseColWidth="10" defaultRowHeight="15"/>
  <cols>
    <col min="1" max="1" width="2.7109375" customWidth="1"/>
    <col min="2" max="2" width="19.140625" customWidth="1"/>
    <col min="3" max="3" width="15.5703125" customWidth="1"/>
    <col min="4" max="4" width="13.140625" customWidth="1"/>
    <col min="5" max="5" width="16.7109375" customWidth="1"/>
    <col min="6" max="6" width="15.5703125" customWidth="1"/>
    <col min="7" max="7" width="14" customWidth="1"/>
    <col min="10" max="10" width="15.140625" bestFit="1" customWidth="1"/>
  </cols>
  <sheetData>
    <row r="1" spans="2:11" ht="27.75">
      <c r="B1" s="18" t="s">
        <v>0</v>
      </c>
    </row>
    <row r="2" spans="2:11">
      <c r="B2" s="1" t="s">
        <v>1</v>
      </c>
      <c r="C2" s="2"/>
      <c r="D2" s="2"/>
      <c r="E2" s="2"/>
      <c r="F2" s="2"/>
      <c r="G2" s="2"/>
      <c r="H2" s="2"/>
      <c r="I2" s="2"/>
      <c r="J2" s="49"/>
      <c r="K2" s="49"/>
    </row>
    <row r="4" spans="2:11" ht="15.75">
      <c r="B4" s="27" t="s">
        <v>13</v>
      </c>
      <c r="C4" s="28"/>
      <c r="D4" s="28"/>
      <c r="E4" s="27" t="s">
        <v>14</v>
      </c>
      <c r="F4" s="28"/>
      <c r="G4" s="29"/>
      <c r="H4" s="30"/>
      <c r="I4" s="30"/>
      <c r="J4" s="30"/>
      <c r="K4" s="30"/>
    </row>
    <row r="5" spans="2:11" ht="15.75">
      <c r="B5" s="31" t="s">
        <v>2</v>
      </c>
      <c r="C5" s="30" t="s">
        <v>10</v>
      </c>
      <c r="D5" s="30"/>
      <c r="E5" s="31" t="s">
        <v>15</v>
      </c>
      <c r="F5" s="28" t="s">
        <v>17</v>
      </c>
      <c r="G5" s="29"/>
      <c r="H5" s="29"/>
      <c r="I5" s="32"/>
      <c r="J5" s="29" t="s">
        <v>3</v>
      </c>
      <c r="K5" s="32">
        <v>2023</v>
      </c>
    </row>
    <row r="6" spans="2:11" ht="15.75">
      <c r="B6" s="31" t="s">
        <v>11</v>
      </c>
      <c r="C6" s="30" t="s">
        <v>12</v>
      </c>
      <c r="D6" s="30"/>
      <c r="E6" s="31" t="s">
        <v>16</v>
      </c>
      <c r="F6" s="28" t="s">
        <v>18</v>
      </c>
      <c r="G6" s="29"/>
      <c r="H6" s="29"/>
      <c r="I6" s="32"/>
      <c r="J6" s="29" t="s">
        <v>4</v>
      </c>
      <c r="K6" s="32" t="s">
        <v>19</v>
      </c>
    </row>
    <row r="7" spans="2:11" ht="15.75">
      <c r="B7" s="31"/>
      <c r="C7" s="28"/>
      <c r="D7" s="28"/>
      <c r="E7" s="28"/>
      <c r="F7" s="28"/>
      <c r="G7" s="29"/>
      <c r="H7" s="33"/>
      <c r="I7" s="33"/>
      <c r="J7" s="33"/>
      <c r="K7" s="33"/>
    </row>
    <row r="8" spans="2:11" ht="16.5">
      <c r="B8" s="3"/>
      <c r="C8" s="3"/>
      <c r="D8" s="3"/>
      <c r="E8" s="3"/>
      <c r="F8" s="3"/>
      <c r="G8" s="3"/>
      <c r="H8" s="3"/>
      <c r="I8" s="3"/>
    </row>
    <row r="9" spans="2:11" s="22" customFormat="1" ht="30" customHeight="1">
      <c r="B9" s="19" t="s">
        <v>5</v>
      </c>
      <c r="C9" s="20" t="s">
        <v>20</v>
      </c>
      <c r="D9" s="20" t="s">
        <v>6</v>
      </c>
      <c r="E9" s="20" t="s">
        <v>7</v>
      </c>
      <c r="F9" s="20" t="s">
        <v>21</v>
      </c>
      <c r="G9" s="20" t="s">
        <v>6</v>
      </c>
      <c r="H9" s="20" t="s">
        <v>7</v>
      </c>
      <c r="I9" s="20" t="s">
        <v>21</v>
      </c>
      <c r="J9" s="20" t="s">
        <v>21</v>
      </c>
      <c r="K9" s="21" t="s">
        <v>8</v>
      </c>
    </row>
    <row r="10" spans="2:11" ht="30" customHeight="1">
      <c r="B10" s="23">
        <v>45017</v>
      </c>
      <c r="C10" s="4" t="str">
        <f>+IFERROR(PROPER(TEXT(B10,"dddd")),"")</f>
        <v>Sábado</v>
      </c>
      <c r="D10" s="5"/>
      <c r="E10" s="5"/>
      <c r="F10" s="6" t="str">
        <f t="shared" ref="F10:F11" si="0">+IF(AND(D10&lt;&gt;"",E10&lt;&gt;""),E10-D10,"")</f>
        <v/>
      </c>
      <c r="G10" s="5"/>
      <c r="H10" s="5"/>
      <c r="I10" s="6" t="str">
        <f t="shared" ref="I10:I11" si="1">+IF(AND(G10&lt;&gt;"",H10&lt;&gt;""),H10-G10,"")</f>
        <v/>
      </c>
      <c r="J10" s="6" t="str">
        <f>+IF(I10&lt;&gt;"",F10+I10,"")</f>
        <v/>
      </c>
      <c r="K10" s="44"/>
    </row>
    <row r="11" spans="2:11" ht="30" customHeight="1">
      <c r="B11" s="23">
        <v>45018</v>
      </c>
      <c r="C11" s="7" t="str">
        <f t="shared" ref="C11:C39" si="2">+IFERROR(PROPER(TEXT(B11,"dddd")),"")</f>
        <v>Domingo</v>
      </c>
      <c r="D11" s="5"/>
      <c r="E11" s="5"/>
      <c r="F11" s="6" t="str">
        <f t="shared" si="0"/>
        <v/>
      </c>
      <c r="G11" s="5"/>
      <c r="H11" s="5"/>
      <c r="I11" s="6" t="str">
        <f t="shared" si="1"/>
        <v/>
      </c>
      <c r="J11" s="6" t="str">
        <f t="shared" ref="J11:J40" si="3">+IF(I11&lt;&gt;"",F11+I11,"")</f>
        <v/>
      </c>
      <c r="K11" s="45"/>
    </row>
    <row r="12" spans="2:11" ht="30" customHeight="1">
      <c r="B12" s="23">
        <v>45019</v>
      </c>
      <c r="C12" s="7" t="str">
        <f t="shared" si="2"/>
        <v>Lunes</v>
      </c>
      <c r="D12" s="5">
        <v>0.375</v>
      </c>
      <c r="E12" s="5">
        <v>0.54166666666666663</v>
      </c>
      <c r="F12" s="6">
        <f>+IF(AND(D12&lt;&gt;"",E12&lt;&gt;""),E12-D12,"")</f>
        <v>0.16666666666666663</v>
      </c>
      <c r="G12" s="5">
        <v>0.625</v>
      </c>
      <c r="H12" s="5">
        <v>0.79166666666666663</v>
      </c>
      <c r="I12" s="6">
        <f>+IF(AND(G12&lt;&gt;"",H12&lt;&gt;""),H12-G12,"")</f>
        <v>0.16666666666666663</v>
      </c>
      <c r="J12" s="6">
        <f t="shared" si="3"/>
        <v>0.33333333333333326</v>
      </c>
      <c r="K12" s="44"/>
    </row>
    <row r="13" spans="2:11" ht="30" customHeight="1">
      <c r="B13" s="23">
        <v>45020</v>
      </c>
      <c r="C13" s="7" t="str">
        <f t="shared" si="2"/>
        <v>Martes</v>
      </c>
      <c r="D13" s="5">
        <v>0.375</v>
      </c>
      <c r="E13" s="5">
        <v>0.54166666666666663</v>
      </c>
      <c r="F13" s="6">
        <f t="shared" ref="F13:F40" si="4">+IF(AND(D13&lt;&gt;"",E13&lt;&gt;""),E13-D13,"")</f>
        <v>0.16666666666666663</v>
      </c>
      <c r="G13" s="5">
        <v>0.625</v>
      </c>
      <c r="H13" s="5">
        <v>0.79166666666666663</v>
      </c>
      <c r="I13" s="6">
        <f t="shared" ref="I13:I40" si="5">+IF(AND(G13&lt;&gt;"",H13&lt;&gt;""),H13-G13,"")</f>
        <v>0.16666666666666663</v>
      </c>
      <c r="J13" s="6">
        <f t="shared" si="3"/>
        <v>0.33333333333333326</v>
      </c>
      <c r="K13" s="44"/>
    </row>
    <row r="14" spans="2:11" ht="30" customHeight="1">
      <c r="B14" s="23">
        <v>45021</v>
      </c>
      <c r="C14" s="7" t="str">
        <f t="shared" si="2"/>
        <v>Miércoles</v>
      </c>
      <c r="D14" s="5">
        <v>0.375</v>
      </c>
      <c r="E14" s="5">
        <v>0.54166666666666663</v>
      </c>
      <c r="F14" s="6">
        <f t="shared" si="4"/>
        <v>0.16666666666666663</v>
      </c>
      <c r="G14" s="5">
        <v>0.625</v>
      </c>
      <c r="H14" s="5">
        <v>0.79166666666666663</v>
      </c>
      <c r="I14" s="6">
        <f t="shared" si="5"/>
        <v>0.16666666666666663</v>
      </c>
      <c r="J14" s="6">
        <f t="shared" si="3"/>
        <v>0.33333333333333326</v>
      </c>
      <c r="K14" s="44"/>
    </row>
    <row r="15" spans="2:11" ht="30" customHeight="1">
      <c r="B15" s="23">
        <v>45022</v>
      </c>
      <c r="C15" s="7" t="str">
        <f t="shared" si="2"/>
        <v>Jueves</v>
      </c>
      <c r="D15" s="5">
        <v>0.375</v>
      </c>
      <c r="E15" s="5">
        <v>0.54166666666666663</v>
      </c>
      <c r="F15" s="6">
        <f t="shared" si="4"/>
        <v>0.16666666666666663</v>
      </c>
      <c r="G15" s="5">
        <v>0.625</v>
      </c>
      <c r="H15" s="5">
        <v>0.79166666666666663</v>
      </c>
      <c r="I15" s="6">
        <f t="shared" si="5"/>
        <v>0.16666666666666663</v>
      </c>
      <c r="J15" s="6">
        <f t="shared" si="3"/>
        <v>0.33333333333333326</v>
      </c>
      <c r="K15" s="44"/>
    </row>
    <row r="16" spans="2:11" ht="30" customHeight="1">
      <c r="B16" s="23">
        <v>45023</v>
      </c>
      <c r="C16" s="7" t="str">
        <f t="shared" si="2"/>
        <v>Viernes</v>
      </c>
      <c r="D16" s="5">
        <v>0.375</v>
      </c>
      <c r="E16" s="5">
        <v>0.54166666666666663</v>
      </c>
      <c r="F16" s="6">
        <f t="shared" si="4"/>
        <v>0.16666666666666663</v>
      </c>
      <c r="G16" s="5">
        <v>0.625</v>
      </c>
      <c r="H16" s="5">
        <v>0.79166666666666663</v>
      </c>
      <c r="I16" s="6">
        <f t="shared" si="5"/>
        <v>0.16666666666666663</v>
      </c>
      <c r="J16" s="6">
        <f t="shared" si="3"/>
        <v>0.33333333333333326</v>
      </c>
      <c r="K16" s="44"/>
    </row>
    <row r="17" spans="2:11" ht="30" customHeight="1">
      <c r="B17" s="23">
        <v>45024</v>
      </c>
      <c r="C17" s="7" t="str">
        <f t="shared" si="2"/>
        <v>Sábado</v>
      </c>
      <c r="D17" s="5"/>
      <c r="E17" s="5"/>
      <c r="F17" s="6" t="str">
        <f t="shared" si="4"/>
        <v/>
      </c>
      <c r="G17" s="5"/>
      <c r="H17" s="5"/>
      <c r="I17" s="6" t="str">
        <f t="shared" si="5"/>
        <v/>
      </c>
      <c r="J17" s="6" t="str">
        <f t="shared" si="3"/>
        <v/>
      </c>
      <c r="K17" s="45"/>
    </row>
    <row r="18" spans="2:11" ht="30" customHeight="1">
      <c r="B18" s="23">
        <v>45025</v>
      </c>
      <c r="C18" s="7" t="str">
        <f t="shared" si="2"/>
        <v>Domingo</v>
      </c>
      <c r="D18" s="5"/>
      <c r="E18" s="5"/>
      <c r="F18" s="6" t="str">
        <f t="shared" si="4"/>
        <v/>
      </c>
      <c r="G18" s="5"/>
      <c r="H18" s="5"/>
      <c r="I18" s="6" t="str">
        <f t="shared" si="5"/>
        <v/>
      </c>
      <c r="J18" s="6" t="str">
        <f t="shared" si="3"/>
        <v/>
      </c>
      <c r="K18" s="45"/>
    </row>
    <row r="19" spans="2:11" ht="30" customHeight="1">
      <c r="B19" s="23">
        <v>45026</v>
      </c>
      <c r="C19" s="7" t="str">
        <f t="shared" si="2"/>
        <v>Lunes</v>
      </c>
      <c r="D19" s="5">
        <v>0.375</v>
      </c>
      <c r="E19" s="5">
        <v>0.54166666666666663</v>
      </c>
      <c r="F19" s="6">
        <f t="shared" si="4"/>
        <v>0.16666666666666663</v>
      </c>
      <c r="G19" s="5">
        <v>0.625</v>
      </c>
      <c r="H19" s="5">
        <v>0.79166666666666663</v>
      </c>
      <c r="I19" s="6">
        <f t="shared" si="5"/>
        <v>0.16666666666666663</v>
      </c>
      <c r="J19" s="6">
        <f t="shared" si="3"/>
        <v>0.33333333333333326</v>
      </c>
      <c r="K19" s="44"/>
    </row>
    <row r="20" spans="2:11" ht="30" customHeight="1">
      <c r="B20" s="23">
        <v>45027</v>
      </c>
      <c r="C20" s="7" t="str">
        <f t="shared" si="2"/>
        <v>Martes</v>
      </c>
      <c r="D20" s="5">
        <v>0.375</v>
      </c>
      <c r="E20" s="5">
        <v>0.54166666666666663</v>
      </c>
      <c r="F20" s="6">
        <f t="shared" si="4"/>
        <v>0.16666666666666663</v>
      </c>
      <c r="G20" s="5">
        <v>0.625</v>
      </c>
      <c r="H20" s="5">
        <v>0.79166666666666663</v>
      </c>
      <c r="I20" s="6">
        <f t="shared" si="5"/>
        <v>0.16666666666666663</v>
      </c>
      <c r="J20" s="6">
        <f t="shared" si="3"/>
        <v>0.33333333333333326</v>
      </c>
      <c r="K20" s="44"/>
    </row>
    <row r="21" spans="2:11" ht="30" customHeight="1">
      <c r="B21" s="23">
        <v>45028</v>
      </c>
      <c r="C21" s="7" t="str">
        <f t="shared" si="2"/>
        <v>Miércoles</v>
      </c>
      <c r="D21" s="5">
        <v>0.375</v>
      </c>
      <c r="E21" s="5">
        <v>0.54166666666666663</v>
      </c>
      <c r="F21" s="6">
        <f t="shared" si="4"/>
        <v>0.16666666666666663</v>
      </c>
      <c r="G21" s="5">
        <v>0.625</v>
      </c>
      <c r="H21" s="5">
        <v>0.79166666666666663</v>
      </c>
      <c r="I21" s="6">
        <f t="shared" si="5"/>
        <v>0.16666666666666663</v>
      </c>
      <c r="J21" s="6">
        <f t="shared" si="3"/>
        <v>0.33333333333333326</v>
      </c>
      <c r="K21" s="44"/>
    </row>
    <row r="22" spans="2:11" ht="30" customHeight="1">
      <c r="B22" s="23">
        <v>45029</v>
      </c>
      <c r="C22" s="7" t="str">
        <f t="shared" si="2"/>
        <v>Jueves</v>
      </c>
      <c r="D22" s="5">
        <v>0.375</v>
      </c>
      <c r="E22" s="5">
        <v>0.54166666666666663</v>
      </c>
      <c r="F22" s="6">
        <f t="shared" si="4"/>
        <v>0.16666666666666663</v>
      </c>
      <c r="G22" s="5">
        <v>0.625</v>
      </c>
      <c r="H22" s="5">
        <v>0.79166666666666663</v>
      </c>
      <c r="I22" s="6">
        <f t="shared" si="5"/>
        <v>0.16666666666666663</v>
      </c>
      <c r="J22" s="6">
        <f t="shared" si="3"/>
        <v>0.33333333333333326</v>
      </c>
      <c r="K22" s="44"/>
    </row>
    <row r="23" spans="2:11" ht="30" customHeight="1">
      <c r="B23" s="23">
        <v>45030</v>
      </c>
      <c r="C23" s="7" t="str">
        <f t="shared" si="2"/>
        <v>Viernes</v>
      </c>
      <c r="D23" s="5">
        <v>0.375</v>
      </c>
      <c r="E23" s="5">
        <v>0.54166666666666663</v>
      </c>
      <c r="F23" s="6">
        <f t="shared" si="4"/>
        <v>0.16666666666666663</v>
      </c>
      <c r="G23" s="5">
        <v>0.625</v>
      </c>
      <c r="H23" s="5">
        <v>0.79166666666666663</v>
      </c>
      <c r="I23" s="6">
        <f t="shared" si="5"/>
        <v>0.16666666666666663</v>
      </c>
      <c r="J23" s="6">
        <f t="shared" si="3"/>
        <v>0.33333333333333326</v>
      </c>
      <c r="K23" s="44"/>
    </row>
    <row r="24" spans="2:11" ht="30" customHeight="1">
      <c r="B24" s="23">
        <v>45031</v>
      </c>
      <c r="C24" s="7" t="str">
        <f t="shared" si="2"/>
        <v>Sábado</v>
      </c>
      <c r="D24" s="5"/>
      <c r="E24" s="5"/>
      <c r="F24" s="6" t="str">
        <f t="shared" si="4"/>
        <v/>
      </c>
      <c r="G24" s="5"/>
      <c r="H24" s="5"/>
      <c r="I24" s="6" t="str">
        <f t="shared" si="5"/>
        <v/>
      </c>
      <c r="J24" s="6" t="str">
        <f t="shared" si="3"/>
        <v/>
      </c>
      <c r="K24" s="45"/>
    </row>
    <row r="25" spans="2:11" ht="30" customHeight="1">
      <c r="B25" s="23">
        <v>45032</v>
      </c>
      <c r="C25" s="7" t="str">
        <f t="shared" si="2"/>
        <v>Domingo</v>
      </c>
      <c r="D25" s="5"/>
      <c r="E25" s="5"/>
      <c r="F25" s="6" t="str">
        <f t="shared" si="4"/>
        <v/>
      </c>
      <c r="G25" s="5"/>
      <c r="H25" s="5"/>
      <c r="I25" s="6" t="str">
        <f t="shared" si="5"/>
        <v/>
      </c>
      <c r="J25" s="6" t="str">
        <f t="shared" si="3"/>
        <v/>
      </c>
      <c r="K25" s="45"/>
    </row>
    <row r="26" spans="2:11" ht="30" customHeight="1">
      <c r="B26" s="23">
        <v>45033</v>
      </c>
      <c r="C26" s="7" t="str">
        <f t="shared" si="2"/>
        <v>Lunes</v>
      </c>
      <c r="D26" s="5">
        <v>0.375</v>
      </c>
      <c r="E26" s="5">
        <v>0.54166666666666663</v>
      </c>
      <c r="F26" s="6">
        <f t="shared" si="4"/>
        <v>0.16666666666666663</v>
      </c>
      <c r="G26" s="5">
        <v>0.625</v>
      </c>
      <c r="H26" s="5">
        <v>0.79166666666666663</v>
      </c>
      <c r="I26" s="6">
        <f t="shared" si="5"/>
        <v>0.16666666666666663</v>
      </c>
      <c r="J26" s="6">
        <f t="shared" si="3"/>
        <v>0.33333333333333326</v>
      </c>
      <c r="K26" s="44"/>
    </row>
    <row r="27" spans="2:11" ht="30" customHeight="1">
      <c r="B27" s="23">
        <v>45034</v>
      </c>
      <c r="C27" s="7" t="str">
        <f t="shared" si="2"/>
        <v>Martes</v>
      </c>
      <c r="D27" s="5">
        <v>0.375</v>
      </c>
      <c r="E27" s="5">
        <v>0.54166666666666663</v>
      </c>
      <c r="F27" s="6">
        <f t="shared" si="4"/>
        <v>0.16666666666666663</v>
      </c>
      <c r="G27" s="5">
        <v>0.625</v>
      </c>
      <c r="H27" s="5">
        <v>0.79166666666666663</v>
      </c>
      <c r="I27" s="6">
        <f t="shared" si="5"/>
        <v>0.16666666666666663</v>
      </c>
      <c r="J27" s="6">
        <f t="shared" si="3"/>
        <v>0.33333333333333326</v>
      </c>
      <c r="K27" s="44"/>
    </row>
    <row r="28" spans="2:11" ht="30" customHeight="1">
      <c r="B28" s="23">
        <v>45035</v>
      </c>
      <c r="C28" s="7" t="str">
        <f t="shared" si="2"/>
        <v>Miércoles</v>
      </c>
      <c r="D28" s="5">
        <v>0.375</v>
      </c>
      <c r="E28" s="5">
        <v>0.54166666666666663</v>
      </c>
      <c r="F28" s="6">
        <f t="shared" si="4"/>
        <v>0.16666666666666663</v>
      </c>
      <c r="G28" s="5">
        <v>0.625</v>
      </c>
      <c r="H28" s="5">
        <v>0.79166666666666663</v>
      </c>
      <c r="I28" s="6">
        <f t="shared" si="5"/>
        <v>0.16666666666666663</v>
      </c>
      <c r="J28" s="6">
        <f t="shared" si="3"/>
        <v>0.33333333333333326</v>
      </c>
      <c r="K28" s="44"/>
    </row>
    <row r="29" spans="2:11" ht="30" customHeight="1">
      <c r="B29" s="23">
        <v>45036</v>
      </c>
      <c r="C29" s="7" t="str">
        <f t="shared" si="2"/>
        <v>Jueves</v>
      </c>
      <c r="D29" s="5">
        <v>0.375</v>
      </c>
      <c r="E29" s="5">
        <v>0.54166666666666663</v>
      </c>
      <c r="F29" s="6">
        <f t="shared" si="4"/>
        <v>0.16666666666666663</v>
      </c>
      <c r="G29" s="5">
        <v>0.625</v>
      </c>
      <c r="H29" s="5">
        <v>0.79166666666666663</v>
      </c>
      <c r="I29" s="6">
        <f t="shared" si="5"/>
        <v>0.16666666666666663</v>
      </c>
      <c r="J29" s="6">
        <f t="shared" si="3"/>
        <v>0.33333333333333326</v>
      </c>
      <c r="K29" s="44"/>
    </row>
    <row r="30" spans="2:11" ht="30" customHeight="1">
      <c r="B30" s="23">
        <v>45037</v>
      </c>
      <c r="C30" s="7" t="str">
        <f t="shared" si="2"/>
        <v>Viernes</v>
      </c>
      <c r="D30" s="5">
        <v>0.375</v>
      </c>
      <c r="E30" s="5">
        <v>0.54166666666666663</v>
      </c>
      <c r="F30" s="6">
        <f t="shared" si="4"/>
        <v>0.16666666666666663</v>
      </c>
      <c r="G30" s="5">
        <v>0.625</v>
      </c>
      <c r="H30" s="5">
        <v>0.79166666666666663</v>
      </c>
      <c r="I30" s="6">
        <f t="shared" si="5"/>
        <v>0.16666666666666663</v>
      </c>
      <c r="J30" s="6">
        <f t="shared" si="3"/>
        <v>0.33333333333333326</v>
      </c>
      <c r="K30" s="44"/>
    </row>
    <row r="31" spans="2:11" ht="30" customHeight="1">
      <c r="B31" s="23">
        <v>45038</v>
      </c>
      <c r="C31" s="7" t="str">
        <f t="shared" si="2"/>
        <v>Sábado</v>
      </c>
      <c r="D31" s="5"/>
      <c r="E31" s="5"/>
      <c r="F31" s="6" t="str">
        <f t="shared" si="4"/>
        <v/>
      </c>
      <c r="G31" s="5"/>
      <c r="H31" s="5"/>
      <c r="I31" s="6" t="str">
        <f t="shared" si="5"/>
        <v/>
      </c>
      <c r="J31" s="6" t="str">
        <f t="shared" si="3"/>
        <v/>
      </c>
      <c r="K31" s="45"/>
    </row>
    <row r="32" spans="2:11" ht="30" customHeight="1">
      <c r="B32" s="23">
        <v>45039</v>
      </c>
      <c r="C32" s="7" t="str">
        <f t="shared" si="2"/>
        <v>Domingo</v>
      </c>
      <c r="D32" s="5"/>
      <c r="E32" s="5"/>
      <c r="F32" s="6" t="str">
        <f t="shared" si="4"/>
        <v/>
      </c>
      <c r="G32" s="5"/>
      <c r="H32" s="5"/>
      <c r="I32" s="6" t="str">
        <f t="shared" si="5"/>
        <v/>
      </c>
      <c r="J32" s="6" t="str">
        <f t="shared" si="3"/>
        <v/>
      </c>
      <c r="K32" s="45"/>
    </row>
    <row r="33" spans="2:14" ht="30" customHeight="1">
      <c r="B33" s="23">
        <v>45040</v>
      </c>
      <c r="C33" s="7" t="str">
        <f t="shared" si="2"/>
        <v>Lunes</v>
      </c>
      <c r="D33" s="5">
        <v>0.375</v>
      </c>
      <c r="E33" s="5">
        <v>0.54166666666666663</v>
      </c>
      <c r="F33" s="6">
        <f t="shared" si="4"/>
        <v>0.16666666666666663</v>
      </c>
      <c r="G33" s="5">
        <v>0.625</v>
      </c>
      <c r="H33" s="5">
        <v>0.79166666666666663</v>
      </c>
      <c r="I33" s="6">
        <f t="shared" si="5"/>
        <v>0.16666666666666663</v>
      </c>
      <c r="J33" s="6">
        <f t="shared" si="3"/>
        <v>0.33333333333333326</v>
      </c>
      <c r="K33" s="44"/>
    </row>
    <row r="34" spans="2:14" ht="30" customHeight="1">
      <c r="B34" s="23">
        <v>45041</v>
      </c>
      <c r="C34" s="7" t="str">
        <f t="shared" si="2"/>
        <v>Martes</v>
      </c>
      <c r="D34" s="5">
        <v>0.375</v>
      </c>
      <c r="E34" s="5">
        <v>0.54166666666666663</v>
      </c>
      <c r="F34" s="6">
        <f t="shared" si="4"/>
        <v>0.16666666666666663</v>
      </c>
      <c r="G34" s="5">
        <v>0.625</v>
      </c>
      <c r="H34" s="5">
        <v>0.79166666666666663</v>
      </c>
      <c r="I34" s="6">
        <f t="shared" si="5"/>
        <v>0.16666666666666663</v>
      </c>
      <c r="J34" s="6">
        <f t="shared" si="3"/>
        <v>0.33333333333333326</v>
      </c>
      <c r="K34" s="44"/>
    </row>
    <row r="35" spans="2:14" ht="30" customHeight="1">
      <c r="B35" s="23">
        <v>45042</v>
      </c>
      <c r="C35" s="7" t="str">
        <f t="shared" si="2"/>
        <v>Miércoles</v>
      </c>
      <c r="D35" s="5">
        <v>0.375</v>
      </c>
      <c r="E35" s="5">
        <v>0.54166666666666663</v>
      </c>
      <c r="F35" s="6">
        <f t="shared" si="4"/>
        <v>0.16666666666666663</v>
      </c>
      <c r="G35" s="5">
        <v>0.625</v>
      </c>
      <c r="H35" s="5">
        <v>0.79166666666666663</v>
      </c>
      <c r="I35" s="6">
        <f t="shared" si="5"/>
        <v>0.16666666666666663</v>
      </c>
      <c r="J35" s="6">
        <f t="shared" si="3"/>
        <v>0.33333333333333326</v>
      </c>
      <c r="K35" s="44"/>
    </row>
    <row r="36" spans="2:14" ht="30" customHeight="1">
      <c r="B36" s="23">
        <v>45043</v>
      </c>
      <c r="C36" s="7" t="str">
        <f t="shared" si="2"/>
        <v>Jueves</v>
      </c>
      <c r="D36" s="5">
        <v>0.375</v>
      </c>
      <c r="E36" s="5">
        <v>0.54166666666666663</v>
      </c>
      <c r="F36" s="6">
        <f t="shared" si="4"/>
        <v>0.16666666666666663</v>
      </c>
      <c r="G36" s="5">
        <v>0.625</v>
      </c>
      <c r="H36" s="5">
        <v>0.79166666666666663</v>
      </c>
      <c r="I36" s="6">
        <f t="shared" si="5"/>
        <v>0.16666666666666663</v>
      </c>
      <c r="J36" s="6">
        <f t="shared" si="3"/>
        <v>0.33333333333333326</v>
      </c>
      <c r="K36" s="44"/>
    </row>
    <row r="37" spans="2:14" ht="30" customHeight="1">
      <c r="B37" s="23">
        <v>45044</v>
      </c>
      <c r="C37" s="7" t="str">
        <f t="shared" si="2"/>
        <v>Viernes</v>
      </c>
      <c r="D37" s="5">
        <v>0.375</v>
      </c>
      <c r="E37" s="5">
        <v>0.54166666666666663</v>
      </c>
      <c r="F37" s="6">
        <f t="shared" si="4"/>
        <v>0.16666666666666663</v>
      </c>
      <c r="G37" s="5">
        <v>0.625</v>
      </c>
      <c r="H37" s="5">
        <v>0.79166666666666663</v>
      </c>
      <c r="I37" s="6">
        <f t="shared" si="5"/>
        <v>0.16666666666666663</v>
      </c>
      <c r="J37" s="6">
        <f t="shared" si="3"/>
        <v>0.33333333333333326</v>
      </c>
      <c r="K37" s="44"/>
    </row>
    <row r="38" spans="2:14" ht="30" customHeight="1">
      <c r="B38" s="23">
        <v>45045</v>
      </c>
      <c r="C38" s="7" t="str">
        <f t="shared" si="2"/>
        <v>Sábado</v>
      </c>
      <c r="D38" s="5"/>
      <c r="E38" s="5"/>
      <c r="F38" s="6" t="str">
        <f t="shared" si="4"/>
        <v/>
      </c>
      <c r="G38" s="5"/>
      <c r="H38" s="5"/>
      <c r="I38" s="6" t="str">
        <f t="shared" si="5"/>
        <v/>
      </c>
      <c r="J38" s="6" t="str">
        <f t="shared" si="3"/>
        <v/>
      </c>
      <c r="K38" s="45"/>
      <c r="L38" s="34"/>
      <c r="M38" s="34"/>
      <c r="N38" s="34"/>
    </row>
    <row r="39" spans="2:14" ht="30" customHeight="1">
      <c r="B39" s="24">
        <v>45046</v>
      </c>
      <c r="C39" s="7" t="str">
        <f t="shared" si="2"/>
        <v>Domingo</v>
      </c>
      <c r="D39" s="8"/>
      <c r="E39" s="8"/>
      <c r="F39" s="9" t="str">
        <f t="shared" si="4"/>
        <v/>
      </c>
      <c r="G39" s="8"/>
      <c r="H39" s="8"/>
      <c r="I39" s="9" t="str">
        <f t="shared" si="5"/>
        <v/>
      </c>
      <c r="J39" s="9" t="str">
        <f t="shared" si="3"/>
        <v/>
      </c>
      <c r="K39" s="45"/>
      <c r="L39" s="34"/>
      <c r="M39" s="34"/>
      <c r="N39" s="34"/>
    </row>
    <row r="40" spans="2:14" ht="30" customHeight="1">
      <c r="B40" s="26"/>
      <c r="C40" s="25"/>
      <c r="D40" s="47"/>
      <c r="E40" s="47"/>
      <c r="F40" s="48" t="str">
        <f t="shared" si="4"/>
        <v/>
      </c>
      <c r="G40" s="47"/>
      <c r="H40" s="47"/>
      <c r="I40" s="48" t="str">
        <f t="shared" si="5"/>
        <v/>
      </c>
      <c r="J40" s="48" t="str">
        <f t="shared" si="3"/>
        <v/>
      </c>
      <c r="K40" s="46"/>
      <c r="L40" s="34"/>
      <c r="M40" s="34"/>
      <c r="N40" s="34"/>
    </row>
    <row r="41" spans="2:14" ht="30" customHeight="1">
      <c r="B41" s="38"/>
      <c r="C41" s="39"/>
      <c r="D41" s="41"/>
      <c r="E41" s="41"/>
      <c r="F41" s="42"/>
      <c r="G41" s="41"/>
      <c r="H41" s="41"/>
      <c r="I41" s="42"/>
      <c r="J41" s="42"/>
      <c r="K41" s="42"/>
      <c r="L41" s="34"/>
      <c r="M41" s="34"/>
      <c r="N41" s="34"/>
    </row>
    <row r="42" spans="2:14" ht="15.75">
      <c r="B42" s="35" t="s">
        <v>9</v>
      </c>
      <c r="C42" s="34"/>
      <c r="D42" t="s">
        <v>25</v>
      </c>
      <c r="E42" s="41"/>
      <c r="H42" s="40"/>
      <c r="I42" s="43" t="s">
        <v>24</v>
      </c>
      <c r="J42" s="50">
        <f>SUM(J10:J40)</f>
        <v>6.6666666666666625</v>
      </c>
      <c r="L42" s="36"/>
      <c r="M42" s="37"/>
      <c r="N42" s="34"/>
    </row>
    <row r="45" spans="2:14" ht="15.75">
      <c r="F45" s="10" t="s">
        <v>22</v>
      </c>
      <c r="G45" s="11"/>
      <c r="H45" s="40"/>
      <c r="I45" s="10" t="s">
        <v>23</v>
      </c>
      <c r="J45" s="11"/>
    </row>
    <row r="46" spans="2:14" ht="15.75">
      <c r="F46" s="12"/>
      <c r="G46" s="13"/>
      <c r="H46" s="37"/>
      <c r="I46" s="12"/>
      <c r="J46" s="13"/>
    </row>
    <row r="47" spans="2:14">
      <c r="F47" s="14"/>
      <c r="G47" s="15"/>
      <c r="H47" s="34"/>
      <c r="I47" s="14"/>
      <c r="J47" s="15"/>
    </row>
    <row r="48" spans="2:14">
      <c r="F48" s="16"/>
      <c r="G48" s="17"/>
      <c r="I48" s="16"/>
      <c r="J48" s="17"/>
    </row>
  </sheetData>
  <mergeCells count="6">
    <mergeCell ref="H4:I4"/>
    <mergeCell ref="J4:K4"/>
    <mergeCell ref="J7:K7"/>
    <mergeCell ref="C5:D5"/>
    <mergeCell ref="H7:I7"/>
    <mergeCell ref="C6:D6"/>
  </mergeCells>
  <conditionalFormatting sqref="B10:F41">
    <cfRule type="expression" dxfId="5" priority="6">
      <formula>OR($C10="Domingo",$C10="Sábado")</formula>
    </cfRule>
  </conditionalFormatting>
  <conditionalFormatting sqref="G10:I41">
    <cfRule type="expression" dxfId="4" priority="4">
      <formula>OR($C10="Domingo",$C10="Sábado")</formula>
    </cfRule>
  </conditionalFormatting>
  <conditionalFormatting sqref="K10:K41">
    <cfRule type="expression" dxfId="3" priority="1">
      <formula>OR($C10="Domingo",$C10="Sábado")</formula>
    </cfRule>
  </conditionalFormatting>
  <conditionalFormatting sqref="J10:J41">
    <cfRule type="expression" dxfId="2" priority="2">
      <formula>OR($C10="Domingo",$C10="Sábado")</formula>
    </cfRule>
  </conditionalFormatting>
  <conditionalFormatting sqref="H42:J42 E42">
    <cfRule type="expression" dxfId="1" priority="8">
      <formula>OR(#REF!="Domingo",#REF!="Sábado")</formula>
    </cfRule>
  </conditionalFormatting>
  <conditionalFormatting sqref="H45">
    <cfRule type="expression" dxfId="0" priority="9">
      <formula>OR(#REF!="Domingo",#REF!="Sábado")</formula>
    </cfRule>
  </conditionalFormatting>
  <pageMargins left="0.70866141732283472" right="0.70866141732283472" top="0.74803149606299213" bottom="0.74803149606299213" header="0.31496062992125984" footer="0.31496062992125984"/>
  <pageSetup paperSize="9" scale="5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Ayuda</vt:lpstr>
      <vt:lpstr>Registro jornada laboral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2023-04-15T19:29:46Z</dcterms:modified>
</cp:coreProperties>
</file>